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utters_karla_epa_gov/Documents/Documents/ALPHA &amp; Engine Packages/2011 Hyundai Sonata EMOT/"/>
    </mc:Choice>
  </mc:AlternateContent>
  <xr:revisionPtr revIDLastSave="178" documentId="13_ncr:1_{F81FEFEE-C3C7-4CC4-BB45-3E392EC4FB59}" xr6:coauthVersionLast="47" xr6:coauthVersionMax="47" xr10:uidLastSave="{3D5AA84B-6E68-4F01-A5E8-2AB9FDE4E6D7}"/>
  <bookViews>
    <workbookView xWindow="-108" yWindow="-108" windowWidth="23256" windowHeight="12456" xr2:uid="{4C3D0BE4-33C3-4E57-B706-CF225F6EA5FC}"/>
  </bookViews>
  <sheets>
    <sheet name="Combined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9" l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E6" i="9"/>
  <c r="F6" i="9" s="1"/>
  <c r="G6" i="9" s="1"/>
  <c r="H6" i="9" s="1"/>
  <c r="I6" i="9" s="1"/>
</calcChain>
</file>

<file path=xl/sharedStrings.xml><?xml version="1.0" encoding="utf-8"?>
<sst xmlns="http://schemas.openxmlformats.org/spreadsheetml/2006/main" count="6" uniqueCount="6">
  <si>
    <t>2011 Hyundai Sonata 30kW 270V EMOT - ORNL Test Data</t>
  </si>
  <si>
    <t>Speed (RPM)</t>
  </si>
  <si>
    <t>Torque (Nm)</t>
  </si>
  <si>
    <t>Motor Inverter Combined - Efficiency Data</t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</si>
  <si>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>2011 Hyundai Sonata 30kW 270V EMOT - ALPHA Map Package</t>
    </r>
    <r>
      <rPr>
        <sz val="11"/>
        <color theme="1"/>
        <rFont val="Calibri"/>
        <family val="2"/>
        <scheme val="minor"/>
      </rPr>
      <t>. Version 2023-03. Ann Arbor, MI: 
US EPA, National Vehicle and Fuel Emissions Laboratory, National Center for Advanced Technology, 2023.</t>
    </r>
  </si>
  <si>
    <t>The following test data were measured and obtained by Oak Ridge National Laboratory and sent via email communication 
by T. Burress, Oak Ridge National Labs, personal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</si>
</sst>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5" borderId="0" xfId="0" applyFon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0" xfId="0" applyFont="1" applyAlignment="1">
      <alignment horizontal="center" vertical="center" textRotation="90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 wrapText="1"/>
    </xf>
    <xf numFmtId="0" fontId="0" fillId="3" borderId="3" xfId="0" applyFill="1" applyBorder="1"/>
    <xf numFmtId="0" fontId="0" fillId="3" borderId="0" xfId="0" applyFill="1"/>
    <xf numFmtId="0" fontId="4" fillId="0" borderId="0" xfId="0" applyFont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0" fillId="2" borderId="4" xfId="0" applyNumberFormat="1" applyFon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DB42E-27B5-4BA7-9642-F509C25DFBF4}">
  <dimension ref="A1:P27"/>
  <sheetViews>
    <sheetView tabSelected="1" workbookViewId="0">
      <pane ySplit="4" topLeftCell="A5" activePane="bottomLeft" state="frozen"/>
      <selection pane="bottomLeft" sqref="A1:I1"/>
    </sheetView>
  </sheetViews>
  <sheetFormatPr defaultColWidth="9.77734375" defaultRowHeight="18" customHeight="1" x14ac:dyDescent="0.3"/>
  <cols>
    <col min="1" max="1" width="10.77734375" style="2" customWidth="1"/>
    <col min="2" max="2" width="10.77734375" style="3" customWidth="1"/>
    <col min="3" max="3" width="12.77734375" style="3" customWidth="1"/>
    <col min="4" max="6" width="12.77734375" style="4" customWidth="1"/>
    <col min="7" max="7" width="12.77734375" style="3" customWidth="1"/>
    <col min="8" max="9" width="12.77734375" style="5" customWidth="1"/>
    <col min="10" max="16" width="9.77734375" style="4"/>
    <col min="17" max="16384" width="9.77734375" style="1"/>
  </cols>
  <sheetData>
    <row r="1" spans="1:16" s="7" customFormat="1" ht="28.05" customHeight="1" x14ac:dyDescent="0.3">
      <c r="A1" s="13" t="s">
        <v>0</v>
      </c>
      <c r="B1" s="14"/>
      <c r="C1" s="14"/>
      <c r="D1" s="14"/>
      <c r="E1" s="14"/>
      <c r="F1" s="14"/>
      <c r="G1" s="14"/>
      <c r="H1" s="14"/>
      <c r="I1" s="24"/>
      <c r="J1" s="6"/>
      <c r="K1" s="6"/>
      <c r="L1" s="6"/>
      <c r="M1" s="6"/>
      <c r="N1" s="6"/>
      <c r="O1" s="6"/>
      <c r="P1" s="6"/>
    </row>
    <row r="2" spans="1:16" s="7" customFormat="1" ht="25.05" customHeight="1" x14ac:dyDescent="0.3">
      <c r="A2" s="15" t="s">
        <v>3</v>
      </c>
      <c r="B2" s="16"/>
      <c r="C2" s="16"/>
      <c r="D2" s="16"/>
      <c r="E2" s="16"/>
      <c r="F2" s="16"/>
      <c r="G2" s="16"/>
      <c r="H2" s="16"/>
      <c r="I2" s="25"/>
      <c r="J2" s="8"/>
      <c r="K2" s="8"/>
      <c r="L2" s="8"/>
      <c r="M2" s="8"/>
      <c r="N2" s="8"/>
      <c r="O2" s="8"/>
      <c r="P2" s="8"/>
    </row>
    <row r="3" spans="1:16" s="7" customFormat="1" ht="40.049999999999997" customHeight="1" x14ac:dyDescent="0.3">
      <c r="A3" s="22" t="s">
        <v>5</v>
      </c>
      <c r="B3" s="23"/>
      <c r="C3" s="23"/>
      <c r="D3" s="23"/>
      <c r="E3" s="23"/>
      <c r="F3" s="23"/>
      <c r="G3" s="23"/>
      <c r="H3" s="23"/>
      <c r="I3" s="26"/>
      <c r="J3" s="8"/>
      <c r="K3" s="8"/>
      <c r="L3" s="8"/>
      <c r="M3" s="8"/>
      <c r="N3" s="8"/>
      <c r="O3" s="8"/>
      <c r="P3" s="8"/>
    </row>
    <row r="4" spans="1:16" s="7" customFormat="1" ht="40.049999999999997" customHeight="1" x14ac:dyDescent="0.3">
      <c r="A4" s="17" t="s">
        <v>4</v>
      </c>
      <c r="B4" s="18"/>
      <c r="C4" s="18"/>
      <c r="D4" s="18"/>
      <c r="E4" s="18"/>
      <c r="F4" s="18"/>
      <c r="G4" s="18"/>
      <c r="H4" s="18"/>
      <c r="I4" s="27"/>
      <c r="J4" s="8"/>
      <c r="K4" s="8"/>
      <c r="L4" s="8"/>
      <c r="M4" s="8"/>
      <c r="N4" s="8"/>
      <c r="O4" s="8"/>
      <c r="P4" s="8"/>
    </row>
    <row r="5" spans="1:16" ht="19.95" customHeight="1" x14ac:dyDescent="0.3">
      <c r="A5" s="19"/>
      <c r="B5" s="19"/>
      <c r="C5" s="21" t="s">
        <v>1</v>
      </c>
      <c r="D5" s="21"/>
      <c r="E5" s="21"/>
      <c r="F5" s="21"/>
      <c r="G5" s="21"/>
      <c r="H5" s="21"/>
      <c r="I5" s="21"/>
    </row>
    <row r="6" spans="1:16" ht="18" customHeight="1" x14ac:dyDescent="0.3">
      <c r="A6" s="20"/>
      <c r="B6" s="20"/>
      <c r="C6" s="11">
        <v>500</v>
      </c>
      <c r="D6" s="11">
        <v>1000</v>
      </c>
      <c r="E6" s="11">
        <f>D6+1000</f>
        <v>2000</v>
      </c>
      <c r="F6" s="11">
        <f>E6+1000</f>
        <v>3000</v>
      </c>
      <c r="G6" s="11">
        <f>F6+1000</f>
        <v>4000</v>
      </c>
      <c r="H6" s="11">
        <f>G6+1000</f>
        <v>5000</v>
      </c>
      <c r="I6" s="11">
        <f>H6+1000</f>
        <v>6000</v>
      </c>
    </row>
    <row r="7" spans="1:16" ht="18" customHeight="1" x14ac:dyDescent="0.3">
      <c r="A7" s="12" t="s">
        <v>2</v>
      </c>
      <c r="B7" s="9">
        <v>0.1</v>
      </c>
      <c r="C7" s="3">
        <v>32.617845661110536</v>
      </c>
      <c r="D7" s="3">
        <v>33.94122023298744</v>
      </c>
      <c r="E7" s="3">
        <v>42.208372991631151</v>
      </c>
      <c r="F7" s="3">
        <v>49.039652036160305</v>
      </c>
      <c r="G7" s="3">
        <v>60.695696003014923</v>
      </c>
      <c r="H7" s="3">
        <v>68.928426196683489</v>
      </c>
      <c r="I7" s="3">
        <v>73.528660208704224</v>
      </c>
    </row>
    <row r="8" spans="1:16" ht="18" customHeight="1" x14ac:dyDescent="0.3">
      <c r="A8" s="12"/>
      <c r="B8" s="9">
        <f>B7+10</f>
        <v>10.1</v>
      </c>
      <c r="C8" s="3">
        <v>72.297166474368993</v>
      </c>
      <c r="D8" s="3">
        <v>69.046679431875077</v>
      </c>
      <c r="E8" s="3">
        <v>69.914245234927265</v>
      </c>
      <c r="F8" s="3">
        <v>72.008313764351556</v>
      </c>
      <c r="G8" s="3">
        <v>76.614376922174245</v>
      </c>
      <c r="H8" s="3">
        <v>78.930244117560918</v>
      </c>
      <c r="I8" s="3">
        <v>78.453486082671461</v>
      </c>
    </row>
    <row r="9" spans="1:16" ht="18" customHeight="1" x14ac:dyDescent="0.3">
      <c r="A9" s="12"/>
      <c r="B9" s="9">
        <f t="shared" ref="B9:B26" si="0">B8+10</f>
        <v>20.100000000000001</v>
      </c>
      <c r="C9" s="3">
        <v>79.888891651382977</v>
      </c>
      <c r="D9" s="3">
        <v>79.45146891990457</v>
      </c>
      <c r="E9" s="3">
        <v>81.134161650933834</v>
      </c>
      <c r="F9" s="3">
        <v>83.033513276667875</v>
      </c>
      <c r="G9" s="3">
        <v>86.784357516719894</v>
      </c>
      <c r="H9" s="3">
        <v>87.883008678604838</v>
      </c>
      <c r="I9" s="3">
        <v>87.010808138286507</v>
      </c>
    </row>
    <row r="10" spans="1:16" ht="18" customHeight="1" x14ac:dyDescent="0.3">
      <c r="A10" s="12"/>
      <c r="B10" s="9">
        <f t="shared" si="0"/>
        <v>30.1</v>
      </c>
      <c r="C10" s="3">
        <v>80.188507972920604</v>
      </c>
      <c r="D10" s="3">
        <v>83.433315760240518</v>
      </c>
      <c r="E10" s="3">
        <v>85.504154463204102</v>
      </c>
      <c r="F10" s="3">
        <v>87.072247117218311</v>
      </c>
      <c r="G10" s="3">
        <v>90.009232704215819</v>
      </c>
      <c r="H10" s="3">
        <v>90.64578377197931</v>
      </c>
      <c r="I10" s="3">
        <v>90.164492149598857</v>
      </c>
    </row>
    <row r="11" spans="1:16" ht="18" customHeight="1" x14ac:dyDescent="0.3">
      <c r="A11" s="12"/>
      <c r="B11" s="9">
        <f t="shared" si="0"/>
        <v>40.1</v>
      </c>
      <c r="C11" s="3">
        <v>81.78138611445398</v>
      </c>
      <c r="D11" s="3">
        <v>85.165041641304811</v>
      </c>
      <c r="E11" s="3">
        <v>87.656450169182691</v>
      </c>
      <c r="F11" s="3">
        <v>89.346190754709809</v>
      </c>
      <c r="G11" s="3">
        <v>91.659053859468941</v>
      </c>
      <c r="H11" s="3">
        <v>92.218494770204018</v>
      </c>
      <c r="I11" s="3">
        <v>92.009531413475827</v>
      </c>
    </row>
    <row r="12" spans="1:16" ht="18" customHeight="1" x14ac:dyDescent="0.3">
      <c r="A12" s="12"/>
      <c r="B12" s="9">
        <f t="shared" si="0"/>
        <v>50.1</v>
      </c>
      <c r="C12" s="3">
        <v>82.360432217478191</v>
      </c>
      <c r="D12" s="3">
        <v>86.107428411225953</v>
      </c>
      <c r="E12" s="3">
        <v>88.833981001557973</v>
      </c>
      <c r="F12" s="3">
        <v>90.528075335164516</v>
      </c>
      <c r="G12" s="3">
        <v>92.661393931528011</v>
      </c>
      <c r="H12" s="3">
        <v>92.785252432074913</v>
      </c>
      <c r="I12" s="3">
        <v>92.438235873423153</v>
      </c>
    </row>
    <row r="13" spans="1:16" ht="18" customHeight="1" x14ac:dyDescent="0.3">
      <c r="A13" s="12"/>
      <c r="B13" s="9">
        <f t="shared" si="0"/>
        <v>60.1</v>
      </c>
      <c r="C13" s="3">
        <v>82.50106979767277</v>
      </c>
      <c r="D13" s="3">
        <v>86.644932384461555</v>
      </c>
      <c r="E13" s="3">
        <v>89.508430620466555</v>
      </c>
      <c r="F13" s="3">
        <v>91.188082778637096</v>
      </c>
      <c r="G13" s="3">
        <v>93.015424679110453</v>
      </c>
      <c r="H13" s="3">
        <v>93.595504496088211</v>
      </c>
      <c r="I13" s="10"/>
    </row>
    <row r="14" spans="1:16" ht="18" customHeight="1" x14ac:dyDescent="0.3">
      <c r="A14" s="12"/>
      <c r="B14" s="9">
        <f t="shared" si="0"/>
        <v>70.099999999999994</v>
      </c>
      <c r="C14" s="3">
        <v>82.224049513949453</v>
      </c>
      <c r="D14" s="3">
        <v>86.860324397485357</v>
      </c>
      <c r="E14" s="3">
        <v>89.871168009779865</v>
      </c>
      <c r="F14" s="3">
        <v>91.757780602315194</v>
      </c>
      <c r="G14" s="3">
        <v>93.346086761904928</v>
      </c>
      <c r="H14" s="10"/>
      <c r="I14" s="10"/>
    </row>
    <row r="15" spans="1:16" ht="18" customHeight="1" x14ac:dyDescent="0.3">
      <c r="A15" s="12"/>
      <c r="B15" s="9">
        <f t="shared" si="0"/>
        <v>80.099999999999994</v>
      </c>
      <c r="C15" s="3">
        <v>81.911544281547478</v>
      </c>
      <c r="D15" s="3">
        <v>86.955017262707386</v>
      </c>
      <c r="E15" s="3">
        <v>90.349314019305439</v>
      </c>
      <c r="F15" s="3">
        <v>91.932963711056189</v>
      </c>
      <c r="G15" s="10"/>
      <c r="H15" s="10"/>
      <c r="I15" s="10"/>
    </row>
    <row r="16" spans="1:16" ht="18" customHeight="1" x14ac:dyDescent="0.3">
      <c r="A16" s="12"/>
      <c r="B16" s="9">
        <f t="shared" si="0"/>
        <v>90.1</v>
      </c>
      <c r="C16" s="3">
        <v>81.645498575675418</v>
      </c>
      <c r="D16" s="3">
        <v>86.853016211370502</v>
      </c>
      <c r="E16" s="3">
        <v>90.131159519697789</v>
      </c>
      <c r="F16" s="3">
        <v>92.27865451903304</v>
      </c>
      <c r="G16" s="10"/>
      <c r="H16" s="10"/>
      <c r="I16" s="10"/>
    </row>
    <row r="17" spans="1:9" ht="18" customHeight="1" x14ac:dyDescent="0.3">
      <c r="A17" s="12"/>
      <c r="B17" s="9">
        <f t="shared" si="0"/>
        <v>100.1</v>
      </c>
      <c r="C17" s="3">
        <v>80.873210310593151</v>
      </c>
      <c r="D17" s="3">
        <v>86.67465475172834</v>
      </c>
      <c r="E17" s="3">
        <v>90.6319455916843</v>
      </c>
      <c r="F17" s="3">
        <v>92.593927274283388</v>
      </c>
      <c r="G17" s="10"/>
      <c r="H17" s="10"/>
      <c r="I17" s="10"/>
    </row>
    <row r="18" spans="1:9" ht="18" customHeight="1" x14ac:dyDescent="0.3">
      <c r="A18" s="12"/>
      <c r="B18" s="9">
        <f t="shared" si="0"/>
        <v>110.1</v>
      </c>
      <c r="C18" s="3">
        <v>80.684525229817282</v>
      </c>
      <c r="D18" s="3">
        <v>87.076955268513956</v>
      </c>
      <c r="E18" s="3">
        <v>91.007370929297437</v>
      </c>
      <c r="F18" s="10"/>
      <c r="G18" s="10"/>
      <c r="H18" s="10"/>
      <c r="I18" s="10"/>
    </row>
    <row r="19" spans="1:9" ht="18" customHeight="1" x14ac:dyDescent="0.3">
      <c r="A19" s="12"/>
      <c r="B19" s="9">
        <f t="shared" si="0"/>
        <v>120.1</v>
      </c>
      <c r="C19" s="3">
        <v>79.723593530611154</v>
      </c>
      <c r="D19" s="3">
        <v>86.646181744872962</v>
      </c>
      <c r="E19" s="3">
        <v>90.704455566406466</v>
      </c>
      <c r="F19" s="10"/>
      <c r="G19" s="10"/>
      <c r="H19" s="10"/>
      <c r="I19" s="10"/>
    </row>
    <row r="20" spans="1:9" ht="18" customHeight="1" x14ac:dyDescent="0.3">
      <c r="A20" s="12"/>
      <c r="B20" s="9">
        <f t="shared" si="0"/>
        <v>130.1</v>
      </c>
      <c r="C20" s="3">
        <v>79.262561460265019</v>
      </c>
      <c r="D20" s="3">
        <v>86.147892845698678</v>
      </c>
      <c r="E20" s="3">
        <v>90.656708409372655</v>
      </c>
      <c r="F20" s="10"/>
      <c r="G20" s="10"/>
      <c r="H20" s="10"/>
      <c r="I20" s="10"/>
    </row>
    <row r="21" spans="1:9" ht="18" customHeight="1" x14ac:dyDescent="0.3">
      <c r="A21" s="12"/>
      <c r="B21" s="9">
        <f t="shared" si="0"/>
        <v>140.1</v>
      </c>
      <c r="C21" s="3">
        <v>78.523407615083201</v>
      </c>
      <c r="D21" s="3">
        <v>85.646651358054243</v>
      </c>
      <c r="E21" s="3">
        <v>90.36610556913574</v>
      </c>
      <c r="F21" s="10"/>
      <c r="G21" s="10"/>
      <c r="H21" s="10"/>
      <c r="I21" s="10"/>
    </row>
    <row r="22" spans="1:9" ht="18" customHeight="1" x14ac:dyDescent="0.3">
      <c r="A22" s="12"/>
      <c r="B22" s="9">
        <f t="shared" si="0"/>
        <v>150.1</v>
      </c>
      <c r="C22" s="3">
        <v>77.556936190313891</v>
      </c>
      <c r="D22" s="3">
        <v>85.101387370633446</v>
      </c>
      <c r="E22" s="3">
        <v>90.063631584265792</v>
      </c>
      <c r="F22" s="10"/>
      <c r="G22" s="10"/>
      <c r="H22" s="10"/>
      <c r="I22" s="10"/>
    </row>
    <row r="23" spans="1:9" ht="18" customHeight="1" x14ac:dyDescent="0.3">
      <c r="A23" s="12"/>
      <c r="B23" s="9">
        <f t="shared" si="0"/>
        <v>160.1</v>
      </c>
      <c r="C23" s="3">
        <v>76.273559025044918</v>
      </c>
      <c r="D23" s="3">
        <v>84.66672826465512</v>
      </c>
      <c r="E23" s="3">
        <v>89.277019587598588</v>
      </c>
      <c r="F23" s="10"/>
      <c r="G23" s="10"/>
      <c r="H23" s="10"/>
      <c r="I23" s="10"/>
    </row>
    <row r="24" spans="1:9" ht="18" customHeight="1" x14ac:dyDescent="0.3">
      <c r="A24" s="12"/>
      <c r="B24" s="9">
        <f t="shared" si="0"/>
        <v>170.1</v>
      </c>
      <c r="C24" s="3">
        <v>74.99811083763997</v>
      </c>
      <c r="D24" s="3">
        <v>83.749076123201391</v>
      </c>
      <c r="E24" s="10"/>
      <c r="F24" s="10"/>
      <c r="G24" s="10"/>
      <c r="H24" s="10"/>
      <c r="I24" s="10"/>
    </row>
    <row r="25" spans="1:9" ht="18" customHeight="1" x14ac:dyDescent="0.3">
      <c r="A25" s="12"/>
      <c r="B25" s="9">
        <f t="shared" si="0"/>
        <v>180.1</v>
      </c>
      <c r="C25" s="3">
        <v>74.265521449387293</v>
      </c>
      <c r="D25" s="3">
        <v>82.804190103234816</v>
      </c>
      <c r="E25" s="10"/>
      <c r="F25" s="10"/>
      <c r="G25" s="10"/>
      <c r="H25" s="10"/>
      <c r="I25" s="10"/>
    </row>
    <row r="26" spans="1:9" ht="18" customHeight="1" x14ac:dyDescent="0.3">
      <c r="A26" s="12"/>
      <c r="B26" s="9">
        <f t="shared" si="0"/>
        <v>190.1</v>
      </c>
      <c r="C26" s="3">
        <v>71.987038498581285</v>
      </c>
      <c r="D26" s="3">
        <v>81.749991172530343</v>
      </c>
      <c r="E26" s="10"/>
      <c r="F26" s="10"/>
      <c r="G26" s="10"/>
      <c r="H26" s="10"/>
      <c r="I26" s="10"/>
    </row>
    <row r="27" spans="1:9" ht="18" customHeight="1" x14ac:dyDescent="0.3">
      <c r="A27" s="12"/>
      <c r="B27" s="9">
        <v>205</v>
      </c>
      <c r="C27" s="3">
        <v>70.956665200025753</v>
      </c>
      <c r="D27" s="10"/>
      <c r="E27" s="10"/>
      <c r="F27" s="10"/>
      <c r="G27" s="10"/>
      <c r="H27" s="10"/>
      <c r="I27" s="10"/>
    </row>
  </sheetData>
  <mergeCells count="7">
    <mergeCell ref="A7:A27"/>
    <mergeCell ref="A1:I1"/>
    <mergeCell ref="A2:I2"/>
    <mergeCell ref="A4:I4"/>
    <mergeCell ref="A5:B6"/>
    <mergeCell ref="C5:I5"/>
    <mergeCell ref="A3:I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Butters, Karla</dc:creator>
  <cp:lastModifiedBy>Butters, Karla</cp:lastModifiedBy>
  <dcterms:created xsi:type="dcterms:W3CDTF">2020-04-14T20:27:25Z</dcterms:created>
  <dcterms:modified xsi:type="dcterms:W3CDTF">2023-03-14T12:28:43Z</dcterms:modified>
</cp:coreProperties>
</file>